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07084c604bab566/Documents/code monkeys/HIPAA/"/>
    </mc:Choice>
  </mc:AlternateContent>
  <xr:revisionPtr revIDLastSave="76" documentId="8_{5C4E5103-1E36-4CD9-9398-EDA87488921D}" xr6:coauthVersionLast="45" xr6:coauthVersionMax="45" xr10:uidLastSave="{338CC835-E8A5-4D5C-8095-A305AEA68B5A}"/>
  <bookViews>
    <workbookView xWindow="-120" yWindow="-120" windowWidth="29040" windowHeight="16440" activeTab="1" xr2:uid="{00000000-000D-0000-FFFF-FFFF00000000}"/>
  </bookViews>
  <sheets>
    <sheet name="Form" sheetId="2" r:id="rId1"/>
    <sheet name="CSV Dat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D24" i="2" l="1"/>
  <c r="F30" i="1"/>
  <c r="F29" i="1"/>
  <c r="F28" i="1"/>
  <c r="F27" i="1"/>
  <c r="F26" i="1"/>
  <c r="F25" i="1"/>
  <c r="F24" i="1"/>
  <c r="F23" i="1"/>
  <c r="F22" i="1"/>
  <c r="F21" i="1"/>
  <c r="F20" i="1"/>
  <c r="D26" i="2" s="1"/>
  <c r="F19" i="1"/>
  <c r="D25" i="2" s="1"/>
  <c r="E20" i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19" i="1"/>
  <c r="B24" i="2"/>
  <c r="D19" i="2" l="1"/>
  <c r="D15" i="2"/>
  <c r="D7" i="2"/>
  <c r="D21" i="2" l="1"/>
  <c r="D20" i="2"/>
  <c r="D16" i="2"/>
  <c r="D12" i="2"/>
  <c r="D11" i="2"/>
  <c r="D10" i="2"/>
  <c r="D6" i="2"/>
  <c r="B21" i="2"/>
  <c r="B20" i="2"/>
  <c r="B19" i="2"/>
  <c r="B16" i="2"/>
  <c r="B15" i="2"/>
  <c r="B12" i="2"/>
  <c r="B11" i="2"/>
  <c r="B10" i="2"/>
  <c r="B7" i="2"/>
  <c r="B6" i="2"/>
  <c r="D3" i="2"/>
  <c r="B3" i="2"/>
</calcChain>
</file>

<file path=xl/sharedStrings.xml><?xml version="1.0" encoding="utf-8"?>
<sst xmlns="http://schemas.openxmlformats.org/spreadsheetml/2006/main" count="228" uniqueCount="72">
  <si>
    <t>field_id</t>
  </si>
  <si>
    <t>label</t>
  </si>
  <si>
    <t>option_label</t>
  </si>
  <si>
    <t>option_value</t>
  </si>
  <si>
    <t>option_text</t>
  </si>
  <si>
    <t>value</t>
  </si>
  <si>
    <t>type</t>
  </si>
  <si>
    <t>form_id</t>
  </si>
  <si>
    <t>form_name</t>
  </si>
  <si>
    <t>first_name</t>
  </si>
  <si>
    <t>last_name</t>
  </si>
  <si>
    <t>email</t>
  </si>
  <si>
    <t>phone</t>
  </si>
  <si>
    <t>location</t>
  </si>
  <si>
    <t>domain</t>
  </si>
  <si>
    <t>date</t>
  </si>
  <si>
    <t>input_44_8</t>
  </si>
  <si>
    <t>Today\'s Date</t>
  </si>
  <si>
    <t>NA</t>
  </si>
  <si>
    <t>text</t>
  </si>
  <si>
    <t>Vlookup</t>
  </si>
  <si>
    <t>Paulsen</t>
  </si>
  <si>
    <t>stagingserver.online</t>
  </si>
  <si>
    <t>Were you referred to us?*</t>
  </si>
  <si>
    <t>Yes</t>
  </si>
  <si>
    <t>checked</t>
  </si>
  <si>
    <t>radio</t>
  </si>
  <si>
    <t>input_44_13</t>
  </si>
  <si>
    <t>Who Referred you</t>
  </si>
  <si>
    <t>select</t>
  </si>
  <si>
    <t>choice_44_14_0</t>
  </si>
  <si>
    <t>Patient Gender</t>
  </si>
  <si>
    <t>Male</t>
  </si>
  <si>
    <t>field_44_10</t>
  </si>
  <si>
    <t>Patient Name</t>
  </si>
  <si>
    <t>advanced</t>
  </si>
  <si>
    <t>field_44_15</t>
  </si>
  <si>
    <t>Patient Address</t>
  </si>
  <si>
    <t>input_44_3</t>
  </si>
  <si>
    <t>Patient Email*</t>
  </si>
  <si>
    <t>input_44_11</t>
  </si>
  <si>
    <t>choice_44_16_0</t>
  </si>
  <si>
    <t>Have you had treatment in the past?</t>
  </si>
  <si>
    <t>input_44_17</t>
  </si>
  <si>
    <t>What Treatment?</t>
  </si>
  <si>
    <t>textarea</t>
  </si>
  <si>
    <t>input_44_18</t>
  </si>
  <si>
    <t>How soon do you need to be seen?</t>
  </si>
  <si>
    <t>cm-hipaa-forms-privacy-agree</t>
  </si>
  <si>
    <t>Privacy Agreement</t>
  </si>
  <si>
    <t>checkbox</t>
  </si>
  <si>
    <t>Details</t>
  </si>
  <si>
    <t>Referral</t>
  </si>
  <si>
    <t>Treatment</t>
  </si>
  <si>
    <t>choice_44_20_0</t>
  </si>
  <si>
    <t>Are you taking any medications?</t>
  </si>
  <si>
    <t>Ed</t>
  </si>
  <si>
    <t>ED@PAULSENHOME.COM</t>
  </si>
  <si>
    <t>(612) 867-2921</t>
  </si>
  <si>
    <t>choice_44_12_1</t>
  </si>
  <si>
    <t>No</t>
  </si>
  <si>
    <t>Dr. Jones</t>
  </si>
  <si>
    <t>Ed Paulsen</t>
  </si>
  <si>
    <t>2069 117TH AVENUE  BALDWIN WI 54002 United States</t>
  </si>
  <si>
    <t>Patient Phone</t>
  </si>
  <si>
    <t>I need to work done</t>
  </si>
  <si>
    <t>Soon Please</t>
  </si>
  <si>
    <t>field_44_19</t>
  </si>
  <si>
    <t>Medication: Pills  -  Dosage: 100mg  -  Reason: sick | Medication: inhaler  -  Dosage: 200mg  -  Reason: sicker | Medication: syrup  -  Dosage: 300mg  -  Reason: sickest</t>
  </si>
  <si>
    <t>Medication</t>
  </si>
  <si>
    <t>Please list each medication and reason:</t>
  </si>
  <si>
    <t>Patient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</si>
</sst>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22" fontId="0" fillId="0" borderId="0" xfId="0" applyNumberFormat="1"/>
    <xf numFmtId="0" fontId="16" fillId="0" borderId="0" xfId="0" applyFont="1"/>
    <xf numFmtId="14" fontId="0" fillId="0" borderId="0" xfId="0" applyNumberForma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26"/>
  <sheetViews>
    <sheetView topLeftCell="A13" workbookViewId="0">
      <selection activeCell="D14" sqref="D14"/>
    </sheetView>
  </sheetViews>
  <sheetFormatPr defaultRowHeight="15" x14ac:dyDescent="0.25"/>
  <cols>
    <col min="1" max="1" width="14.28515625" customWidth="1"/>
    <col min="2" max="2" width="50.140625" customWidth="1"/>
    <col min="3" max="3" width="3.42578125" customWidth="1"/>
    <col min="4" max="4" width="61" customWidth="1"/>
  </cols>
  <sheetData>
    <row r="3" spans="1:4" x14ac:dyDescent="0.25">
      <c r="A3" t="s">
        <v>16</v>
      </c>
      <c r="B3" t="str">
        <f>IFERROR(VLOOKUP(A3,'CSV Data'!$A$3:$F$81,2,FALSE)," ")</f>
        <v>Today\'s Date</v>
      </c>
      <c r="D3" s="4">
        <f>IFERROR(VLOOKUP(A3,'CSV Data'!$A$3:$F$81,6,FALSE)," ")</f>
        <v>44054</v>
      </c>
    </row>
    <row r="4" spans="1:4" x14ac:dyDescent="0.25">
      <c r="D4" s="1"/>
    </row>
    <row r="5" spans="1:4" x14ac:dyDescent="0.25">
      <c r="B5" s="3" t="s">
        <v>71</v>
      </c>
    </row>
    <row r="6" spans="1:4" x14ac:dyDescent="0.25">
      <c r="A6" t="s">
        <v>33</v>
      </c>
      <c r="B6" t="str">
        <f>IFERROR(VLOOKUP(A6,'CSV Data'!$A$3:$F$81,2,FALSE)," ")</f>
        <v>Patient Name</v>
      </c>
      <c r="D6" s="1" t="str">
        <f>IFERROR(VLOOKUP(A6,'CSV Data'!$A$3:$F$81,6,FALSE)," ")</f>
        <v>Ed Paulsen</v>
      </c>
    </row>
    <row r="7" spans="1:4" x14ac:dyDescent="0.25">
      <c r="A7" t="s">
        <v>30</v>
      </c>
      <c r="B7" t="str">
        <f>IFERROR(VLOOKUP(A7,'CSV Data'!$A$3:$F$81,2,FALSE)," ")</f>
        <v>Patient Gender</v>
      </c>
      <c r="D7" s="1" t="str">
        <f>IFERROR(VLOOKUP(A7,'CSV Data'!$A$3:$F$81,4,FALSE)," ")</f>
        <v>Male</v>
      </c>
    </row>
    <row r="9" spans="1:4" x14ac:dyDescent="0.25">
      <c r="B9" s="3" t="s">
        <v>51</v>
      </c>
    </row>
    <row r="10" spans="1:4" x14ac:dyDescent="0.25">
      <c r="A10" t="s">
        <v>36</v>
      </c>
      <c r="B10" t="str">
        <f>IFERROR(VLOOKUP(A10,'CSV Data'!$A$3:$F$81,2,FALSE)," ")</f>
        <v>Patient Address</v>
      </c>
      <c r="D10" s="1" t="str">
        <f>IFERROR(VLOOKUP(A10,'CSV Data'!$A$3:$F$81,6,FALSE)," ")</f>
        <v>2069 117TH AVENUE  BALDWIN WI 54002 United States</v>
      </c>
    </row>
    <row r="11" spans="1:4" x14ac:dyDescent="0.25">
      <c r="A11" t="s">
        <v>38</v>
      </c>
      <c r="B11" t="str">
        <f>IFERROR(VLOOKUP(A11,'CSV Data'!$A$3:$F$81,2,FALSE)," ")</f>
        <v>Patient Email*</v>
      </c>
      <c r="D11" s="1" t="str">
        <f>IFERROR(VLOOKUP(A11,'CSV Data'!$A$3:$F$81,6,FALSE)," ")</f>
        <v>ED@PAULSENHOME.COM</v>
      </c>
    </row>
    <row r="12" spans="1:4" x14ac:dyDescent="0.25">
      <c r="A12" t="s">
        <v>40</v>
      </c>
      <c r="B12" t="str">
        <f>IFERROR(VLOOKUP(A12,'CSV Data'!$A$3:$F$81,2,FALSE)," ")</f>
        <v>Patient Phone</v>
      </c>
      <c r="D12" s="1" t="str">
        <f>IFERROR(VLOOKUP(A12,'CSV Data'!$A$3:$F$81,6,FALSE)," ")</f>
        <v>(612) 867-2921</v>
      </c>
    </row>
    <row r="14" spans="1:4" x14ac:dyDescent="0.25">
      <c r="B14" s="3" t="s">
        <v>52</v>
      </c>
    </row>
    <row r="15" spans="1:4" x14ac:dyDescent="0.25">
      <c r="A15" t="s">
        <v>59</v>
      </c>
      <c r="B15" t="str">
        <f>IFERROR(VLOOKUP(A15,'CSV Data'!$A$3:$F$81,2,FALSE)," ")</f>
        <v>Were you referred to us?*</v>
      </c>
      <c r="D15" s="1" t="str">
        <f>IFERROR(VLOOKUP(A15,'CSV Data'!$A$3:$F$81,4,FALSE)," ")</f>
        <v>No</v>
      </c>
    </row>
    <row r="16" spans="1:4" x14ac:dyDescent="0.25">
      <c r="A16" t="s">
        <v>27</v>
      </c>
      <c r="B16" t="str">
        <f>IFERROR(VLOOKUP(A16,'CSV Data'!$A$3:$F$81,2,FALSE)," ")</f>
        <v>Who Referred you</v>
      </c>
      <c r="D16" s="1" t="str">
        <f>IFERROR(VLOOKUP(A16,'CSV Data'!$A$3:$F$81,6,FALSE)," ")</f>
        <v>Dr. Jones</v>
      </c>
    </row>
    <row r="18" spans="1:4" x14ac:dyDescent="0.25">
      <c r="B18" s="3" t="s">
        <v>53</v>
      </c>
    </row>
    <row r="19" spans="1:4" x14ac:dyDescent="0.25">
      <c r="A19" t="s">
        <v>41</v>
      </c>
      <c r="B19" t="str">
        <f>IFERROR(VLOOKUP(A19,'CSV Data'!$A$3:$F$81,2,FALSE)," ")</f>
        <v>Have you had treatment in the past?</v>
      </c>
      <c r="D19" s="1" t="str">
        <f>IFERROR(VLOOKUP(A19,'CSV Data'!$A$3:$F$81,4,FALSE)," ")</f>
        <v>Yes</v>
      </c>
    </row>
    <row r="20" spans="1:4" x14ac:dyDescent="0.25">
      <c r="A20" t="s">
        <v>43</v>
      </c>
      <c r="B20" t="str">
        <f>IFERROR(VLOOKUP(A20,'CSV Data'!$A$3:$F$81,2,FALSE)," ")</f>
        <v>What Treatment?</v>
      </c>
      <c r="D20" s="1" t="str">
        <f>IFERROR(VLOOKUP(A20,'CSV Data'!$A$3:$F$81,6,FALSE)," ")</f>
        <v>I need to work done</v>
      </c>
    </row>
    <row r="21" spans="1:4" x14ac:dyDescent="0.25">
      <c r="A21" t="s">
        <v>46</v>
      </c>
      <c r="B21" t="str">
        <f>IFERROR(VLOOKUP(A21,'CSV Data'!$A$3:$F$81,2,FALSE)," ")</f>
        <v>How soon do you need to be seen?</v>
      </c>
      <c r="D21" s="1" t="str">
        <f>IFERROR(VLOOKUP(A21,'CSV Data'!$A$3:$F$81,6,FALSE)," ")</f>
        <v>Soon Please</v>
      </c>
    </row>
    <row r="23" spans="1:4" x14ac:dyDescent="0.25">
      <c r="B23" s="3" t="s">
        <v>69</v>
      </c>
    </row>
    <row r="24" spans="1:4" x14ac:dyDescent="0.25">
      <c r="A24" t="s">
        <v>67</v>
      </c>
      <c r="B24" t="str">
        <f>IFERROR(VLOOKUP(A24,'CSV Data'!$A$3:$F$81,2,FALSE)," ")</f>
        <v>Please list each medication and reason:</v>
      </c>
      <c r="D24" t="str">
        <f>'CSV Data'!F18</f>
        <v>Medication: Pills - Dosage: 100mg - Reason: sick</v>
      </c>
    </row>
    <row r="25" spans="1:4" x14ac:dyDescent="0.25">
      <c r="D25" t="str">
        <f>'CSV Data'!F19</f>
        <v>Medication: inhaler - Dosage: 200mg - Reason: sicker</v>
      </c>
    </row>
    <row r="26" spans="1:4" x14ac:dyDescent="0.25">
      <c r="D26" t="str">
        <f>'CSV Data'!F20</f>
        <v>Medication: syrup - Dosage: 300mg - Reason: sickest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30"/>
  <sheetViews>
    <sheetView tabSelected="1" topLeftCell="A6" workbookViewId="0">
      <selection activeCell="F18" sqref="F18"/>
    </sheetView>
  </sheetViews>
  <sheetFormatPr defaultRowHeight="15" x14ac:dyDescent="0.25"/>
  <cols>
    <col min="1" max="1" width="23.140625" customWidth="1"/>
    <col min="2" max="2" width="25.7109375" customWidth="1"/>
    <col min="3" max="4" width="19.140625" customWidth="1"/>
    <col min="5" max="5" width="19" customWidth="1"/>
    <col min="6" max="6" width="46.85546875" customWidth="1"/>
    <col min="16" max="16" width="19.28515625" customWidth="1"/>
  </cols>
  <sheetData>
    <row r="2" spans="1:1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</row>
    <row r="3" spans="1:16" x14ac:dyDescent="0.25">
      <c r="A3" t="s">
        <v>16</v>
      </c>
      <c r="B3" t="s">
        <v>17</v>
      </c>
      <c r="C3" t="s">
        <v>18</v>
      </c>
      <c r="D3" t="s">
        <v>18</v>
      </c>
      <c r="E3" t="s">
        <v>18</v>
      </c>
      <c r="F3" s="1">
        <v>44054</v>
      </c>
      <c r="G3" t="s">
        <v>19</v>
      </c>
      <c r="H3">
        <v>606</v>
      </c>
      <c r="I3" t="s">
        <v>20</v>
      </c>
      <c r="J3" t="s">
        <v>56</v>
      </c>
      <c r="K3" t="s">
        <v>21</v>
      </c>
      <c r="L3" t="s">
        <v>57</v>
      </c>
      <c r="M3" t="s">
        <v>58</v>
      </c>
      <c r="N3" t="s">
        <v>18</v>
      </c>
      <c r="O3" t="s">
        <v>22</v>
      </c>
      <c r="P3" s="2">
        <v>44054.395833333336</v>
      </c>
    </row>
    <row r="4" spans="1:16" x14ac:dyDescent="0.25">
      <c r="A4" t="s">
        <v>59</v>
      </c>
      <c r="B4" t="s">
        <v>23</v>
      </c>
      <c r="C4" t="s">
        <v>60</v>
      </c>
      <c r="D4" t="s">
        <v>60</v>
      </c>
      <c r="E4" t="s">
        <v>18</v>
      </c>
      <c r="F4" t="s">
        <v>25</v>
      </c>
      <c r="G4" t="s">
        <v>26</v>
      </c>
      <c r="H4">
        <v>606</v>
      </c>
      <c r="I4" t="s">
        <v>20</v>
      </c>
      <c r="J4" t="s">
        <v>56</v>
      </c>
      <c r="K4" t="s">
        <v>21</v>
      </c>
      <c r="L4" t="s">
        <v>57</v>
      </c>
      <c r="M4" t="s">
        <v>58</v>
      </c>
      <c r="N4" t="s">
        <v>18</v>
      </c>
      <c r="O4" t="s">
        <v>22</v>
      </c>
      <c r="P4" s="2">
        <v>44054.395833333336</v>
      </c>
    </row>
    <row r="5" spans="1:16" x14ac:dyDescent="0.25">
      <c r="A5" t="s">
        <v>27</v>
      </c>
      <c r="B5" t="s">
        <v>28</v>
      </c>
      <c r="C5" t="s">
        <v>18</v>
      </c>
      <c r="D5" t="s">
        <v>18</v>
      </c>
      <c r="E5" t="s">
        <v>61</v>
      </c>
      <c r="F5" t="s">
        <v>61</v>
      </c>
      <c r="G5" t="s">
        <v>29</v>
      </c>
      <c r="H5">
        <v>606</v>
      </c>
      <c r="I5" t="s">
        <v>20</v>
      </c>
      <c r="J5" t="s">
        <v>56</v>
      </c>
      <c r="K5" t="s">
        <v>21</v>
      </c>
      <c r="L5" t="s">
        <v>57</v>
      </c>
      <c r="M5" t="s">
        <v>58</v>
      </c>
      <c r="N5" t="s">
        <v>18</v>
      </c>
      <c r="O5" t="s">
        <v>22</v>
      </c>
      <c r="P5" s="2">
        <v>44054.395833333336</v>
      </c>
    </row>
    <row r="6" spans="1:16" x14ac:dyDescent="0.25">
      <c r="A6" t="s">
        <v>30</v>
      </c>
      <c r="B6" t="s">
        <v>31</v>
      </c>
      <c r="C6" t="s">
        <v>32</v>
      </c>
      <c r="D6" t="s">
        <v>32</v>
      </c>
      <c r="E6" t="s">
        <v>18</v>
      </c>
      <c r="F6" t="s">
        <v>25</v>
      </c>
      <c r="G6" t="s">
        <v>26</v>
      </c>
      <c r="H6">
        <v>606</v>
      </c>
      <c r="I6" t="s">
        <v>20</v>
      </c>
      <c r="J6" t="s">
        <v>56</v>
      </c>
      <c r="K6" t="s">
        <v>21</v>
      </c>
      <c r="L6" t="s">
        <v>57</v>
      </c>
      <c r="M6" t="s">
        <v>58</v>
      </c>
      <c r="N6" t="s">
        <v>18</v>
      </c>
      <c r="O6" t="s">
        <v>22</v>
      </c>
      <c r="P6" s="2">
        <v>44054.395833333336</v>
      </c>
    </row>
    <row r="7" spans="1:16" x14ac:dyDescent="0.25">
      <c r="A7" t="s">
        <v>33</v>
      </c>
      <c r="B7" t="s">
        <v>34</v>
      </c>
      <c r="C7" t="s">
        <v>18</v>
      </c>
      <c r="D7" t="s">
        <v>18</v>
      </c>
      <c r="E7" t="s">
        <v>18</v>
      </c>
      <c r="F7" t="s">
        <v>62</v>
      </c>
      <c r="G7" t="s">
        <v>35</v>
      </c>
      <c r="H7">
        <v>606</v>
      </c>
      <c r="I7" t="s">
        <v>20</v>
      </c>
      <c r="J7" t="s">
        <v>56</v>
      </c>
      <c r="K7" t="s">
        <v>21</v>
      </c>
      <c r="L7" t="s">
        <v>57</v>
      </c>
      <c r="M7" t="s">
        <v>58</v>
      </c>
      <c r="N7" t="s">
        <v>18</v>
      </c>
      <c r="O7" t="s">
        <v>22</v>
      </c>
      <c r="P7" s="2">
        <v>44054.395833333336</v>
      </c>
    </row>
    <row r="8" spans="1:16" x14ac:dyDescent="0.25">
      <c r="A8" t="s">
        <v>36</v>
      </c>
      <c r="B8" t="s">
        <v>37</v>
      </c>
      <c r="C8" t="s">
        <v>18</v>
      </c>
      <c r="D8" t="s">
        <v>18</v>
      </c>
      <c r="E8" t="s">
        <v>18</v>
      </c>
      <c r="F8" t="s">
        <v>63</v>
      </c>
      <c r="G8" t="s">
        <v>35</v>
      </c>
      <c r="H8">
        <v>606</v>
      </c>
      <c r="I8" t="s">
        <v>20</v>
      </c>
      <c r="J8" t="s">
        <v>56</v>
      </c>
      <c r="K8" t="s">
        <v>21</v>
      </c>
      <c r="L8" t="s">
        <v>57</v>
      </c>
      <c r="M8" t="s">
        <v>58</v>
      </c>
      <c r="N8" t="s">
        <v>18</v>
      </c>
      <c r="O8" t="s">
        <v>22</v>
      </c>
      <c r="P8" s="2">
        <v>44054.395833333336</v>
      </c>
    </row>
    <row r="9" spans="1:16" x14ac:dyDescent="0.25">
      <c r="A9" t="s">
        <v>38</v>
      </c>
      <c r="B9" t="s">
        <v>39</v>
      </c>
      <c r="C9" t="s">
        <v>18</v>
      </c>
      <c r="D9" t="s">
        <v>18</v>
      </c>
      <c r="E9" t="s">
        <v>18</v>
      </c>
      <c r="F9" t="s">
        <v>57</v>
      </c>
      <c r="G9" t="s">
        <v>19</v>
      </c>
      <c r="H9">
        <v>606</v>
      </c>
      <c r="I9" t="s">
        <v>20</v>
      </c>
      <c r="J9" t="s">
        <v>56</v>
      </c>
      <c r="K9" t="s">
        <v>21</v>
      </c>
      <c r="L9" t="s">
        <v>57</v>
      </c>
      <c r="M9" t="s">
        <v>58</v>
      </c>
      <c r="N9" t="s">
        <v>18</v>
      </c>
      <c r="O9" t="s">
        <v>22</v>
      </c>
      <c r="P9" s="2">
        <v>44054.395833333336</v>
      </c>
    </row>
    <row r="10" spans="1:16" x14ac:dyDescent="0.25">
      <c r="A10" t="s">
        <v>40</v>
      </c>
      <c r="B10" t="s">
        <v>64</v>
      </c>
      <c r="C10" t="s">
        <v>18</v>
      </c>
      <c r="D10" t="s">
        <v>18</v>
      </c>
      <c r="E10" t="s">
        <v>18</v>
      </c>
      <c r="F10" t="s">
        <v>58</v>
      </c>
      <c r="G10" t="s">
        <v>19</v>
      </c>
      <c r="H10">
        <v>606</v>
      </c>
      <c r="I10" t="s">
        <v>20</v>
      </c>
      <c r="J10" t="s">
        <v>56</v>
      </c>
      <c r="K10" t="s">
        <v>21</v>
      </c>
      <c r="L10" t="s">
        <v>57</v>
      </c>
      <c r="M10" t="s">
        <v>58</v>
      </c>
      <c r="N10" t="s">
        <v>18</v>
      </c>
      <c r="O10" t="s">
        <v>22</v>
      </c>
      <c r="P10" s="2">
        <v>44054.395833333336</v>
      </c>
    </row>
    <row r="11" spans="1:16" x14ac:dyDescent="0.25">
      <c r="A11" t="s">
        <v>41</v>
      </c>
      <c r="B11" t="s">
        <v>42</v>
      </c>
      <c r="C11" t="s">
        <v>24</v>
      </c>
      <c r="D11" t="s">
        <v>24</v>
      </c>
      <c r="E11" t="s">
        <v>18</v>
      </c>
      <c r="F11" t="s">
        <v>25</v>
      </c>
      <c r="G11" t="s">
        <v>26</v>
      </c>
      <c r="H11">
        <v>606</v>
      </c>
      <c r="I11" t="s">
        <v>20</v>
      </c>
      <c r="J11" t="s">
        <v>56</v>
      </c>
      <c r="K11" t="s">
        <v>21</v>
      </c>
      <c r="L11" t="s">
        <v>57</v>
      </c>
      <c r="M11" t="s">
        <v>58</v>
      </c>
      <c r="N11" t="s">
        <v>18</v>
      </c>
      <c r="O11" t="s">
        <v>22</v>
      </c>
      <c r="P11" s="2">
        <v>44054.395833333336</v>
      </c>
    </row>
    <row r="12" spans="1:16" x14ac:dyDescent="0.25">
      <c r="A12" t="s">
        <v>43</v>
      </c>
      <c r="B12" t="s">
        <v>44</v>
      </c>
      <c r="C12" t="s">
        <v>18</v>
      </c>
      <c r="D12" t="s">
        <v>18</v>
      </c>
      <c r="E12" t="s">
        <v>18</v>
      </c>
      <c r="F12" t="s">
        <v>65</v>
      </c>
      <c r="G12" t="s">
        <v>45</v>
      </c>
      <c r="H12">
        <v>606</v>
      </c>
      <c r="I12" t="s">
        <v>20</v>
      </c>
      <c r="J12" t="s">
        <v>56</v>
      </c>
      <c r="K12" t="s">
        <v>21</v>
      </c>
      <c r="L12" t="s">
        <v>57</v>
      </c>
      <c r="M12" t="s">
        <v>58</v>
      </c>
      <c r="N12" t="s">
        <v>18</v>
      </c>
      <c r="O12" t="s">
        <v>22</v>
      </c>
      <c r="P12" s="2">
        <v>44054.395833333336</v>
      </c>
    </row>
    <row r="13" spans="1:16" x14ac:dyDescent="0.25">
      <c r="A13" t="s">
        <v>46</v>
      </c>
      <c r="B13" t="s">
        <v>47</v>
      </c>
      <c r="C13" t="s">
        <v>18</v>
      </c>
      <c r="D13" t="s">
        <v>18</v>
      </c>
      <c r="E13" t="s">
        <v>18</v>
      </c>
      <c r="F13" t="s">
        <v>66</v>
      </c>
      <c r="G13" t="s">
        <v>19</v>
      </c>
      <c r="H13">
        <v>606</v>
      </c>
      <c r="I13" t="s">
        <v>20</v>
      </c>
      <c r="J13" t="s">
        <v>56</v>
      </c>
      <c r="K13" t="s">
        <v>21</v>
      </c>
      <c r="L13" t="s">
        <v>57</v>
      </c>
      <c r="M13" t="s">
        <v>58</v>
      </c>
      <c r="N13" t="s">
        <v>18</v>
      </c>
      <c r="O13" t="s">
        <v>22</v>
      </c>
      <c r="P13" s="2">
        <v>44054.395833333336</v>
      </c>
    </row>
    <row r="14" spans="1:16" x14ac:dyDescent="0.25">
      <c r="A14" t="s">
        <v>54</v>
      </c>
      <c r="B14" t="s">
        <v>55</v>
      </c>
      <c r="C14" t="s">
        <v>24</v>
      </c>
      <c r="D14" t="s">
        <v>24</v>
      </c>
      <c r="E14" t="s">
        <v>18</v>
      </c>
      <c r="F14" t="s">
        <v>25</v>
      </c>
      <c r="G14" t="s">
        <v>26</v>
      </c>
      <c r="H14">
        <v>606</v>
      </c>
      <c r="I14" t="s">
        <v>20</v>
      </c>
      <c r="J14" t="s">
        <v>56</v>
      </c>
      <c r="K14" t="s">
        <v>21</v>
      </c>
      <c r="L14" t="s">
        <v>57</v>
      </c>
      <c r="M14" t="s">
        <v>58</v>
      </c>
      <c r="N14" t="s">
        <v>18</v>
      </c>
      <c r="O14" t="s">
        <v>22</v>
      </c>
      <c r="P14" s="2">
        <v>44054.395833333336</v>
      </c>
    </row>
    <row r="15" spans="1:16" x14ac:dyDescent="0.25">
      <c r="A15" t="s">
        <v>67</v>
      </c>
      <c r="B15" t="s">
        <v>70</v>
      </c>
      <c r="C15" t="s">
        <v>18</v>
      </c>
      <c r="D15" t="s">
        <v>18</v>
      </c>
      <c r="E15" t="s">
        <v>18</v>
      </c>
      <c r="F15" t="s">
        <v>68</v>
      </c>
      <c r="G15" t="s">
        <v>35</v>
      </c>
      <c r="H15">
        <v>606</v>
      </c>
      <c r="I15" t="s">
        <v>20</v>
      </c>
      <c r="J15" t="s">
        <v>56</v>
      </c>
      <c r="K15" t="s">
        <v>21</v>
      </c>
      <c r="L15" t="s">
        <v>57</v>
      </c>
      <c r="M15" t="s">
        <v>58</v>
      </c>
      <c r="N15" t="s">
        <v>18</v>
      </c>
      <c r="O15" t="s">
        <v>22</v>
      </c>
      <c r="P15" s="2">
        <v>44054.395833333336</v>
      </c>
    </row>
    <row r="16" spans="1:16" x14ac:dyDescent="0.25">
      <c r="A16" t="s">
        <v>48</v>
      </c>
      <c r="B16" t="s">
        <v>49</v>
      </c>
      <c r="C16" t="s">
        <v>18</v>
      </c>
      <c r="D16" t="s">
        <v>24</v>
      </c>
      <c r="E16" t="s">
        <v>18</v>
      </c>
      <c r="F16" t="s">
        <v>25</v>
      </c>
      <c r="G16" t="s">
        <v>50</v>
      </c>
      <c r="H16">
        <v>606</v>
      </c>
      <c r="I16" t="s">
        <v>20</v>
      </c>
      <c r="J16" t="s">
        <v>56</v>
      </c>
      <c r="K16" t="s">
        <v>21</v>
      </c>
      <c r="L16" t="s">
        <v>57</v>
      </c>
      <c r="M16" t="s">
        <v>58</v>
      </c>
      <c r="N16" t="s">
        <v>18</v>
      </c>
      <c r="O16" t="s">
        <v>22</v>
      </c>
      <c r="P16" s="2">
        <v>44054.395833333336</v>
      </c>
    </row>
    <row r="18" spans="5:6" x14ac:dyDescent="0.25">
      <c r="E18">
        <v>0</v>
      </c>
      <c r="F18" t="str">
        <f>TRIM(MID(SUBSTITUTE($F$15,"|",REPT(" ",LEN($F$15))),(E18)*LEN($F$15)+1,LEN($F$15)))</f>
        <v>Medication: Pills - Dosage: 100mg - Reason: sick</v>
      </c>
    </row>
    <row r="19" spans="5:6" x14ac:dyDescent="0.25">
      <c r="E19">
        <f>E18+1</f>
        <v>1</v>
      </c>
      <c r="F19" t="str">
        <f>TRIM(MID(SUBSTITUTE($F$15,"|",REPT(" ",LEN($F$15))),(E19)*LEN($F$15)+1,LEN($F$15)))</f>
        <v>Medication: inhaler - Dosage: 200mg - Reason: sicker</v>
      </c>
    </row>
    <row r="20" spans="5:6" x14ac:dyDescent="0.25">
      <c r="E20">
        <f t="shared" ref="E20:E30" si="0">E19+1</f>
        <v>2</v>
      </c>
      <c r="F20" t="str">
        <f t="shared" ref="F20:F30" si="1">TRIM(MID(SUBSTITUTE($F$15,"|",REPT(" ",LEN($F$15))),(E20)*LEN($F$15)+1,LEN($F$15)))</f>
        <v>Medication: syrup - Dosage: 300mg - Reason: sickest</v>
      </c>
    </row>
    <row r="21" spans="5:6" x14ac:dyDescent="0.25">
      <c r="E21">
        <f t="shared" si="0"/>
        <v>3</v>
      </c>
      <c r="F21" t="str">
        <f t="shared" si="1"/>
        <v/>
      </c>
    </row>
    <row r="22" spans="5:6" x14ac:dyDescent="0.25">
      <c r="E22">
        <f t="shared" si="0"/>
        <v>4</v>
      </c>
      <c r="F22" t="str">
        <f t="shared" si="1"/>
        <v/>
      </c>
    </row>
    <row r="23" spans="5:6" x14ac:dyDescent="0.25">
      <c r="E23">
        <f t="shared" si="0"/>
        <v>5</v>
      </c>
      <c r="F23" t="str">
        <f t="shared" si="1"/>
        <v/>
      </c>
    </row>
    <row r="24" spans="5:6" x14ac:dyDescent="0.25">
      <c r="E24">
        <f t="shared" si="0"/>
        <v>6</v>
      </c>
      <c r="F24" t="str">
        <f t="shared" si="1"/>
        <v/>
      </c>
    </row>
    <row r="25" spans="5:6" x14ac:dyDescent="0.25">
      <c r="E25">
        <f t="shared" si="0"/>
        <v>7</v>
      </c>
      <c r="F25" t="str">
        <f t="shared" si="1"/>
        <v/>
      </c>
    </row>
    <row r="26" spans="5:6" x14ac:dyDescent="0.25">
      <c r="E26">
        <f t="shared" si="0"/>
        <v>8</v>
      </c>
      <c r="F26" t="str">
        <f t="shared" si="1"/>
        <v/>
      </c>
    </row>
    <row r="27" spans="5:6" x14ac:dyDescent="0.25">
      <c r="E27">
        <f t="shared" si="0"/>
        <v>9</v>
      </c>
      <c r="F27" t="str">
        <f t="shared" si="1"/>
        <v/>
      </c>
    </row>
    <row r="28" spans="5:6" x14ac:dyDescent="0.25">
      <c r="E28">
        <f t="shared" si="0"/>
        <v>10</v>
      </c>
      <c r="F28" t="str">
        <f t="shared" si="1"/>
        <v/>
      </c>
    </row>
    <row r="29" spans="5:6" x14ac:dyDescent="0.25">
      <c r="E29">
        <f t="shared" si="0"/>
        <v>11</v>
      </c>
      <c r="F29" t="str">
        <f t="shared" si="1"/>
        <v/>
      </c>
    </row>
    <row r="30" spans="5:6" x14ac:dyDescent="0.25">
      <c r="E30">
        <f t="shared" si="0"/>
        <v>12</v>
      </c>
      <c r="F30" t="str">
        <f t="shared" si="1"/>
        <v/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CSV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Paulsen</dc:creator>
  <cp:lastModifiedBy>Ed Paulsen</cp:lastModifiedBy>
  <dcterms:created xsi:type="dcterms:W3CDTF">2020-07-27T14:37:22Z</dcterms:created>
  <dcterms:modified xsi:type="dcterms:W3CDTF">2020-08-11T21:56:07Z</dcterms:modified>
</cp:coreProperties>
</file>